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87" activeTab="0"/>
  </bookViews>
  <sheets>
    <sheet name="Analisi dei Rischi_231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<sst xmlns="http://schemas.openxmlformats.org/spreadsheetml/2006/main" count="65" uniqueCount="53">
  <si>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ENIT – ANALISI DEI RISCHI MODELLO ORGANIZZATIVO 2019</t>
  </si>
  <si>
    <t>PROBABILITA'</t>
  </si>
  <si>
    <t>IMPATTO</t>
  </si>
  <si>
    <t xml:space="preserve">N. </t>
  </si>
  <si>
    <t xml:space="preserve">Area di rischio </t>
  </si>
  <si>
    <t>Attività e Processi Organizzativi Sensibili</t>
  </si>
  <si>
    <t xml:space="preserve">Risk owner </t>
  </si>
  <si>
    <t>Discrezioalità</t>
  </si>
  <si>
    <t>Rilevanza Esterna</t>
  </si>
  <si>
    <t>Complessità del Processo</t>
  </si>
  <si>
    <t>Valore Economico</t>
  </si>
  <si>
    <t>Frazionabilità del processo</t>
  </si>
  <si>
    <t>Controlli</t>
  </si>
  <si>
    <t>Organizzativo</t>
  </si>
  <si>
    <t>Economico</t>
  </si>
  <si>
    <t>Reputazionale</t>
  </si>
  <si>
    <t>Organizzativo-Economico- Immagine</t>
  </si>
  <si>
    <t>P</t>
  </si>
  <si>
    <t>I</t>
  </si>
  <si>
    <t>RISCHIO</t>
  </si>
  <si>
    <t>VALUTAZIONE</t>
  </si>
  <si>
    <t>A – Reati commessi nei rapporti con la Pubblica Amministrazione – NB: I reati di Corruzione sono valutati nel PTPC</t>
  </si>
  <si>
    <t>Progettazione di attività e di acquisizione e destinazione / utilizzo di beni;
Realizzazione di attività ed utilizzo effettivo di beni acquisiti;
Rendicontazione alla P.A. dell’esecuzione del progetto e delle attività erogate;
Procedure per gare d’appalto o acquisizione di forniture;
Procedure di selezione del personale o per l’assegnazione di incarichi;
Procedura per la richiesta di doti a favore dei cittadini;
Attività collegate alla acquisizione di servizi o attività;
Attività collegate all’ottenimento di finanziamenti;
Attività collegate all’acquisizione o il mantenimento di certificazioni ed autorizzazioni;
Attività collegate alla verifiche di regolarità contabili e fiscale;
Attività finalizzata alla realizzazione operativa dei servizi affidati all’ASC.</t>
  </si>
  <si>
    <t>Amministrazione e Finanza</t>
  </si>
  <si>
    <t>MEDIO</t>
  </si>
  <si>
    <r>
      <t>B</t>
    </r>
    <r>
      <rPr>
        <sz val="11"/>
        <color indexed="8"/>
        <rFont val="Calibri"/>
        <family val="2"/>
      </rPr>
      <t xml:space="preserve"> – Delitti informatici e trattamento illecito di dati;</t>
    </r>
  </si>
  <si>
    <t>Gestione ed utilizzo Sistemi Informatici</t>
  </si>
  <si>
    <t>BASSO</t>
  </si>
  <si>
    <r>
      <t>C</t>
    </r>
    <r>
      <rPr>
        <sz val="11"/>
        <color indexed="8"/>
        <rFont val="Calibri"/>
        <family val="2"/>
      </rPr>
      <t xml:space="preserve"> – Delitti di criminalità organizzata;</t>
    </r>
  </si>
  <si>
    <r>
      <t xml:space="preserve">atti fondamentali di nomina delle figure con responsabilità di governo da parte di Enit;
nomina della figura di direzione generale da parte del Consiglio di Amministrazione;
procedure di selezione ed assunzione del personale e di collaboratori;
gestione dei contratti di acquisto e di vendita, e di acquisizione di servizi ed interventi di consulenza;
costituzione di </t>
    </r>
    <r>
      <rPr>
        <i/>
        <sz val="11"/>
        <rFont val="Calibri"/>
        <family val="2"/>
      </rPr>
      <t>partnership</t>
    </r>
    <r>
      <rPr>
        <sz val="11"/>
        <rFont val="Calibri"/>
        <family val="2"/>
      </rPr>
      <t xml:space="preserve"> o forme di collaborazione con soggetti esterni</t>
    </r>
  </si>
  <si>
    <t>Resp. Risorse Umane</t>
  </si>
  <si>
    <r>
      <t>D</t>
    </r>
    <r>
      <rPr>
        <sz val="11"/>
        <color indexed="8"/>
        <rFont val="Calibri"/>
        <family val="2"/>
      </rPr>
      <t xml:space="preserve"> – Falsità in monete, in carte di pubblico credito, in valori in bollo e in strumenti o segni di riconoscimento;</t>
    </r>
  </si>
  <si>
    <r>
      <t>ricezione ed emissione di fatture / note di debito;
registrazione contratti di diverso genere (in particolare contratti d’appalto ed affitto);
richieste o trasmissione di documenti nei confronti di enti pubblici;
attività di documentazione istituzionale ed organizzativa;
attività di comunicazione esterna e marketing.</t>
    </r>
    <r>
      <rPr>
        <sz val="12"/>
        <color indexed="8"/>
        <rFont val="Calibri"/>
        <family val="1"/>
      </rPr>
      <t xml:space="preserve"> </t>
    </r>
  </si>
  <si>
    <t>Resp. Risorse Umane-Area interessata</t>
  </si>
  <si>
    <r>
      <t>E</t>
    </r>
    <r>
      <rPr>
        <sz val="11"/>
        <color indexed="8"/>
        <rFont val="Calibri"/>
        <family val="2"/>
      </rPr>
      <t xml:space="preserve"> – Delitti contro l’industria e il commercio;</t>
    </r>
  </si>
  <si>
    <t>NON APPLICABILE</t>
  </si>
  <si>
    <r>
      <t xml:space="preserve"> F</t>
    </r>
    <r>
      <rPr>
        <sz val="11"/>
        <color indexed="8"/>
        <rFont val="Calibri"/>
        <family val="2"/>
      </rPr>
      <t xml:space="preserve"> – Reati Societari;</t>
    </r>
  </si>
  <si>
    <r>
      <t>bilancio d’esercizio;
relazioni (nota integrativa e relazione sulla gestione);
altre comunicazioni sociali;
redazione delle relazioni o altre comunicazioni da Revisore dei Conti concernenti la situazione economica, patrimoniale o finanziaria dell’ente;
attività di informazione sugli atti di governo ed indirizzo dell’Azienda.</t>
    </r>
    <r>
      <rPr>
        <sz val="12"/>
        <color indexed="8"/>
        <rFont val="Calibri"/>
        <family val="1"/>
      </rPr>
      <t xml:space="preserve"> </t>
    </r>
  </si>
  <si>
    <r>
      <t>G</t>
    </r>
    <r>
      <rPr>
        <sz val="11"/>
        <color indexed="8"/>
        <rFont val="Calibri"/>
        <family val="2"/>
      </rPr>
      <t xml:space="preserve"> – Delitti contro la personalità individuale;</t>
    </r>
  </si>
  <si>
    <r>
      <t>H</t>
    </r>
    <r>
      <rPr>
        <sz val="11"/>
        <color indexed="8"/>
        <rFont val="Calibri"/>
        <family val="2"/>
      </rPr>
      <t xml:space="preserve"> – Reati in materia di sicurezza sul lavoro;</t>
    </r>
  </si>
  <si>
    <t>Salute e Sicurezza nei Luoghi di Lavoro, Valutazione dei Rischi, Formazione del Personale, adeguatezza dei luoghi di lavoro, Sorveglianza Sanitaria, Gestione Infortuni</t>
  </si>
  <si>
    <t>Datore di Lavoro</t>
  </si>
  <si>
    <r>
      <t>I</t>
    </r>
    <r>
      <rPr>
        <sz val="11"/>
        <color indexed="8"/>
        <rFont val="Calibri"/>
        <family val="2"/>
      </rPr>
      <t xml:space="preserve"> – Reati di ricettazione, riciclaggio e impiego di denaro, beni o utilità di provenienza illecita</t>
    </r>
  </si>
  <si>
    <t>ricezione e contabilizzazione di denaro proveniente da sponsorizzazioni o donazioni;
gestione dell’acquisto di beni, servizi e lavori per l’Azienda.</t>
  </si>
  <si>
    <r>
      <t>L</t>
    </r>
    <r>
      <rPr>
        <sz val="11"/>
        <color indexed="8"/>
        <rFont val="Calibri"/>
        <family val="2"/>
      </rPr>
      <t xml:space="preserve"> – Delitti in violazione del Diritto d'Autore</t>
    </r>
  </si>
  <si>
    <t>attività di gestione della comunicazione organizzativa e più in particolare nella gestione del sito internet dell’Azienda;
attività di formazione rivolte a dipendenti e collaboratori dell’Azienda;
attività di gestione della promozione e comunicazione organizzativa.</t>
  </si>
  <si>
    <t>Marketing</t>
  </si>
  <si>
    <t>M – Altri Reati – Reati Ambientali</t>
  </si>
  <si>
    <t xml:space="preserve">attività di gestione dei rifiuti prodotti presso la Sede Legale 
attività di gestione delle manutenzioni degli impianti di codizionamento
</t>
  </si>
  <si>
    <t>intervallo da 1 a 7,99 rischio BASSO</t>
  </si>
  <si>
    <t>intervallo da 8 a 14,99 rischio MEDIO</t>
  </si>
  <si>
    <t>intervallo da 15 a 25 rischio ALTO</t>
  </si>
  <si>
    <t>Aggiornato al 15_03_2021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</si>
</sst>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2"/>
      <color indexed="8"/>
      <name val="Calibri"/>
      <family val="1"/>
    </font>
    <font>
      <sz val="12"/>
      <color indexed="63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2" fontId="0" fillId="37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2">
      <selection activeCell="B15" sqref="B15"/>
    </sheetView>
  </sheetViews>
  <sheetFormatPr defaultColWidth="11.57421875" defaultRowHeight="15"/>
  <cols>
    <col min="1" max="1" width="3.7109375" style="0" customWidth="1"/>
    <col min="2" max="2" width="26.7109375" style="1" customWidth="1"/>
    <col min="3" max="3" width="49.7109375" style="1" customWidth="1"/>
    <col min="4" max="4" width="17.28125" style="1" customWidth="1"/>
    <col min="5" max="5" width="12.140625" style="1" customWidth="1"/>
    <col min="6" max="8" width="11.57421875" style="0" customWidth="1"/>
    <col min="9" max="9" width="11.7109375" style="0" customWidth="1"/>
    <col min="10" max="10" width="11.57421875" style="0" customWidth="1"/>
    <col min="11" max="11" width="12.140625" style="0" customWidth="1"/>
    <col min="12" max="13" width="11.57421875" style="0" customWidth="1"/>
    <col min="14" max="14" width="12.7109375" style="0" customWidth="1"/>
    <col min="15" max="17" width="11.57421875" style="0" customWidth="1"/>
    <col min="18" max="18" width="13.00390625" style="0" customWidth="1"/>
  </cols>
  <sheetData>
    <row r="1" spans="1:14" ht="15.75" customHeight="1">
      <c r="A1" s="2"/>
      <c r="B1" s="31" t="s">
        <v>0</v>
      </c>
      <c r="C1" s="31"/>
      <c r="D1" s="31"/>
      <c r="E1" s="31" t="s">
        <v>1</v>
      </c>
      <c r="F1" s="31"/>
      <c r="G1" s="31"/>
      <c r="H1" s="31"/>
      <c r="I1" s="31"/>
      <c r="J1" s="31"/>
      <c r="K1" s="32" t="s">
        <v>2</v>
      </c>
      <c r="L1" s="32"/>
      <c r="M1" s="32"/>
      <c r="N1" s="32"/>
    </row>
    <row r="2" spans="1:18" ht="42.75">
      <c r="A2" s="3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9" t="s">
        <v>17</v>
      </c>
      <c r="P2" s="10" t="s">
        <v>18</v>
      </c>
      <c r="Q2" s="11" t="s">
        <v>19</v>
      </c>
      <c r="R2" s="12" t="s">
        <v>20</v>
      </c>
    </row>
    <row r="3" spans="1:18" ht="258.75">
      <c r="A3" s="12">
        <v>1</v>
      </c>
      <c r="B3" s="13" t="s">
        <v>21</v>
      </c>
      <c r="C3" s="14" t="s">
        <v>22</v>
      </c>
      <c r="D3" s="6" t="s">
        <v>23</v>
      </c>
      <c r="E3" s="15">
        <v>2</v>
      </c>
      <c r="F3" s="15">
        <v>5</v>
      </c>
      <c r="G3" s="15">
        <v>3</v>
      </c>
      <c r="H3" s="15">
        <v>5</v>
      </c>
      <c r="I3" s="15">
        <v>5</v>
      </c>
      <c r="J3" s="15">
        <v>2</v>
      </c>
      <c r="K3" s="16">
        <v>3</v>
      </c>
      <c r="L3" s="16">
        <v>1</v>
      </c>
      <c r="M3" s="16">
        <v>3</v>
      </c>
      <c r="N3" s="16">
        <v>4</v>
      </c>
      <c r="O3" s="17">
        <f>AVERAGE(E3:J3)</f>
        <v>3.6666666666666665</v>
      </c>
      <c r="P3" s="18">
        <f>AVERAGE(K3:N3)</f>
        <v>2.75</v>
      </c>
      <c r="Q3" s="19">
        <f>O3*P3</f>
        <v>10.083333333333332</v>
      </c>
      <c r="R3" s="20" t="s">
        <v>24</v>
      </c>
    </row>
    <row r="4" spans="1:18" ht="28.5">
      <c r="A4" s="12">
        <v>2</v>
      </c>
      <c r="B4" s="21" t="s">
        <v>25</v>
      </c>
      <c r="C4" s="6" t="s">
        <v>26</v>
      </c>
      <c r="D4" s="6" t="s">
        <v>23</v>
      </c>
      <c r="E4" s="15">
        <v>3</v>
      </c>
      <c r="F4" s="15">
        <v>1</v>
      </c>
      <c r="G4" s="15">
        <v>3</v>
      </c>
      <c r="H4" s="15">
        <v>3</v>
      </c>
      <c r="I4" s="15">
        <v>5</v>
      </c>
      <c r="J4" s="15">
        <v>2</v>
      </c>
      <c r="K4" s="16">
        <v>1</v>
      </c>
      <c r="L4" s="16">
        <v>1</v>
      </c>
      <c r="M4" s="16">
        <v>3</v>
      </c>
      <c r="N4" s="16">
        <v>4</v>
      </c>
      <c r="O4" s="17">
        <f>AVERAGE(E4:J4)</f>
        <v>2.8333333333333335</v>
      </c>
      <c r="P4" s="18">
        <f>AVERAGE(K4:N4)</f>
        <v>2.25</v>
      </c>
      <c r="Q4" s="22">
        <f>O4*P4</f>
        <v>6.375</v>
      </c>
      <c r="R4" s="20" t="s">
        <v>27</v>
      </c>
    </row>
    <row r="5" spans="1:18" ht="144">
      <c r="A5" s="12">
        <v>3</v>
      </c>
      <c r="B5" s="21" t="s">
        <v>28</v>
      </c>
      <c r="C5" s="14" t="s">
        <v>29</v>
      </c>
      <c r="D5" s="6" t="s">
        <v>30</v>
      </c>
      <c r="E5" s="15">
        <v>1</v>
      </c>
      <c r="F5" s="15">
        <v>2</v>
      </c>
      <c r="G5" s="15">
        <v>2</v>
      </c>
      <c r="H5" s="15">
        <v>1</v>
      </c>
      <c r="I5" s="15">
        <v>5</v>
      </c>
      <c r="J5" s="15">
        <v>1</v>
      </c>
      <c r="K5" s="16">
        <v>1</v>
      </c>
      <c r="L5" s="16">
        <v>1</v>
      </c>
      <c r="M5" s="16">
        <v>1</v>
      </c>
      <c r="N5" s="16">
        <v>2</v>
      </c>
      <c r="O5" s="23">
        <f>AVERAGE(E5:J5)</f>
        <v>2</v>
      </c>
      <c r="P5" s="18">
        <f>AVERAGE(K5:N5)</f>
        <v>1.25</v>
      </c>
      <c r="Q5" s="24">
        <f>O5*P5</f>
        <v>2.5</v>
      </c>
      <c r="R5" s="20" t="s">
        <v>27</v>
      </c>
    </row>
    <row r="6" spans="1:18" ht="100.5">
      <c r="A6" s="12">
        <v>4</v>
      </c>
      <c r="B6" s="21" t="s">
        <v>31</v>
      </c>
      <c r="C6" s="14" t="s">
        <v>32</v>
      </c>
      <c r="D6" s="6" t="s">
        <v>33</v>
      </c>
      <c r="E6" s="15">
        <v>1</v>
      </c>
      <c r="F6" s="15">
        <v>2</v>
      </c>
      <c r="G6" s="15">
        <v>2</v>
      </c>
      <c r="H6" s="15">
        <v>1</v>
      </c>
      <c r="I6" s="15">
        <v>5</v>
      </c>
      <c r="J6" s="15">
        <v>2</v>
      </c>
      <c r="K6" s="16">
        <v>2</v>
      </c>
      <c r="L6" s="16">
        <v>1</v>
      </c>
      <c r="M6" s="16">
        <v>3</v>
      </c>
      <c r="N6" s="16">
        <v>2</v>
      </c>
      <c r="O6" s="17">
        <f>AVERAGE(E6:J6)</f>
        <v>2.1666666666666665</v>
      </c>
      <c r="P6" s="18">
        <f>AVERAGE(K6:N6)</f>
        <v>2</v>
      </c>
      <c r="Q6" s="22">
        <f>O6*P6</f>
        <v>4.333333333333333</v>
      </c>
      <c r="R6" s="20" t="s">
        <v>27</v>
      </c>
    </row>
    <row r="7" spans="1:18" ht="28.5">
      <c r="A7" s="12">
        <v>5</v>
      </c>
      <c r="B7" s="21" t="s">
        <v>34</v>
      </c>
      <c r="C7" s="6" t="s">
        <v>35</v>
      </c>
      <c r="D7" s="6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27"/>
      <c r="Q7" s="26"/>
      <c r="R7" s="20"/>
    </row>
    <row r="8" spans="1:18" ht="114.75">
      <c r="A8" s="12">
        <v>6</v>
      </c>
      <c r="B8" s="21" t="s">
        <v>36</v>
      </c>
      <c r="C8" s="14" t="s">
        <v>37</v>
      </c>
      <c r="D8" s="6" t="s">
        <v>23</v>
      </c>
      <c r="E8" s="15">
        <v>2</v>
      </c>
      <c r="F8" s="15">
        <v>5</v>
      </c>
      <c r="G8" s="15">
        <v>2</v>
      </c>
      <c r="H8" s="15">
        <v>3</v>
      </c>
      <c r="I8" s="15">
        <v>5</v>
      </c>
      <c r="J8" s="15">
        <v>2</v>
      </c>
      <c r="K8" s="16">
        <v>3</v>
      </c>
      <c r="L8" s="16">
        <v>1</v>
      </c>
      <c r="M8" s="16">
        <v>3</v>
      </c>
      <c r="N8" s="16">
        <v>5</v>
      </c>
      <c r="O8" s="17">
        <f>AVERAGE(E8:J8)</f>
        <v>3.1666666666666665</v>
      </c>
      <c r="P8" s="18">
        <f>AVERAGE(K8:N8)</f>
        <v>3</v>
      </c>
      <c r="Q8" s="19">
        <f>O8*P8</f>
        <v>9.5</v>
      </c>
      <c r="R8" s="20" t="s">
        <v>24</v>
      </c>
    </row>
    <row r="9" spans="1:18" ht="28.5">
      <c r="A9" s="12">
        <v>7</v>
      </c>
      <c r="B9" s="28" t="s">
        <v>38</v>
      </c>
      <c r="C9" s="6" t="s">
        <v>35</v>
      </c>
      <c r="D9" s="6"/>
      <c r="E9" s="15"/>
      <c r="F9" s="15"/>
      <c r="G9" s="15"/>
      <c r="H9" s="15"/>
      <c r="I9" s="15"/>
      <c r="J9" s="15"/>
      <c r="K9" s="16"/>
      <c r="L9" s="16"/>
      <c r="M9" s="16"/>
      <c r="N9" s="16"/>
      <c r="O9" s="17"/>
      <c r="P9" s="18"/>
      <c r="Q9" s="19"/>
      <c r="R9" s="20"/>
    </row>
    <row r="10" spans="1:18" ht="42.75">
      <c r="A10" s="12">
        <v>8</v>
      </c>
      <c r="B10" s="21" t="s">
        <v>39</v>
      </c>
      <c r="C10" s="6" t="s">
        <v>40</v>
      </c>
      <c r="D10" s="6" t="s">
        <v>41</v>
      </c>
      <c r="E10" s="15">
        <v>2</v>
      </c>
      <c r="F10" s="15">
        <v>2</v>
      </c>
      <c r="G10" s="15">
        <v>2</v>
      </c>
      <c r="H10" s="15">
        <v>1</v>
      </c>
      <c r="I10" s="15">
        <v>5</v>
      </c>
      <c r="J10" s="15">
        <v>3</v>
      </c>
      <c r="K10" s="16">
        <v>5</v>
      </c>
      <c r="L10" s="16">
        <v>1</v>
      </c>
      <c r="M10" s="16">
        <v>4</v>
      </c>
      <c r="N10" s="16">
        <v>5</v>
      </c>
      <c r="O10" s="17">
        <f>AVERAGE(E10:J10)</f>
        <v>2.5</v>
      </c>
      <c r="P10" s="18">
        <f>AVERAGE(K10:N10)</f>
        <v>3.75</v>
      </c>
      <c r="Q10" s="19">
        <f>O10*P10</f>
        <v>9.375</v>
      </c>
      <c r="R10" s="20" t="s">
        <v>24</v>
      </c>
    </row>
    <row r="11" spans="1:18" ht="57">
      <c r="A11" s="12">
        <v>9</v>
      </c>
      <c r="B11" s="21" t="s">
        <v>42</v>
      </c>
      <c r="C11" s="14" t="s">
        <v>43</v>
      </c>
      <c r="D11" s="6" t="s">
        <v>23</v>
      </c>
      <c r="E11" s="15">
        <v>2</v>
      </c>
      <c r="F11" s="15">
        <v>5</v>
      </c>
      <c r="G11" s="15">
        <v>2</v>
      </c>
      <c r="H11" s="15">
        <v>5</v>
      </c>
      <c r="I11" s="15">
        <v>5</v>
      </c>
      <c r="J11" s="15">
        <v>2</v>
      </c>
      <c r="K11" s="16">
        <v>2</v>
      </c>
      <c r="L11" s="16">
        <v>1</v>
      </c>
      <c r="M11" s="16">
        <v>4</v>
      </c>
      <c r="N11" s="16">
        <v>5</v>
      </c>
      <c r="O11" s="17">
        <f>AVERAGE(E11:J11)</f>
        <v>3.5</v>
      </c>
      <c r="P11" s="18">
        <f>AVERAGE(K11:N11)</f>
        <v>3</v>
      </c>
      <c r="Q11" s="19">
        <f>O11*P11</f>
        <v>10.5</v>
      </c>
      <c r="R11" s="20" t="s">
        <v>24</v>
      </c>
    </row>
    <row r="12" spans="1:18" s="1" customFormat="1" ht="86.25">
      <c r="A12" s="6">
        <v>11</v>
      </c>
      <c r="B12" s="21" t="s">
        <v>44</v>
      </c>
      <c r="C12" s="14" t="s">
        <v>45</v>
      </c>
      <c r="D12" s="6" t="s">
        <v>46</v>
      </c>
      <c r="E12" s="15">
        <v>3</v>
      </c>
      <c r="F12" s="15">
        <v>5</v>
      </c>
      <c r="G12" s="15">
        <v>2</v>
      </c>
      <c r="H12" s="15">
        <v>5</v>
      </c>
      <c r="I12" s="15">
        <v>5</v>
      </c>
      <c r="J12" s="15">
        <v>3</v>
      </c>
      <c r="K12" s="16">
        <v>3</v>
      </c>
      <c r="L12" s="16">
        <v>1</v>
      </c>
      <c r="M12" s="16">
        <v>4</v>
      </c>
      <c r="N12" s="16">
        <v>4</v>
      </c>
      <c r="O12" s="17">
        <f>AVERAGE(E12:J12)</f>
        <v>3.8333333333333335</v>
      </c>
      <c r="P12" s="18">
        <f>AVERAGE(K12:N12)</f>
        <v>3</v>
      </c>
      <c r="Q12" s="19">
        <f>O12*P12</f>
        <v>11.5</v>
      </c>
      <c r="R12" s="20" t="s">
        <v>24</v>
      </c>
    </row>
    <row r="13" spans="1:18" s="1" customFormat="1" ht="57">
      <c r="A13" s="6">
        <v>12</v>
      </c>
      <c r="B13" s="6" t="s">
        <v>47</v>
      </c>
      <c r="C13" s="14" t="s">
        <v>48</v>
      </c>
      <c r="D13" s="6" t="s">
        <v>41</v>
      </c>
      <c r="E13" s="15">
        <v>2</v>
      </c>
      <c r="F13" s="15">
        <v>5</v>
      </c>
      <c r="G13" s="15">
        <v>2</v>
      </c>
      <c r="H13" s="15">
        <v>5</v>
      </c>
      <c r="I13" s="15">
        <v>5</v>
      </c>
      <c r="J13" s="15">
        <v>3</v>
      </c>
      <c r="K13" s="16">
        <v>1</v>
      </c>
      <c r="L13" s="16">
        <v>1</v>
      </c>
      <c r="M13" s="16">
        <v>4</v>
      </c>
      <c r="N13" s="16">
        <v>5</v>
      </c>
      <c r="O13" s="17">
        <f>AVERAGE(E13:J13)</f>
        <v>3.6666666666666665</v>
      </c>
      <c r="P13" s="18">
        <f>AVERAGE(K13:N13)</f>
        <v>2.75</v>
      </c>
      <c r="Q13" s="19">
        <f>O13*P13</f>
        <v>10.083333333333332</v>
      </c>
      <c r="R13" s="29" t="s">
        <v>24</v>
      </c>
    </row>
    <row r="14" ht="14.25">
      <c r="C14"/>
    </row>
    <row r="15" ht="14.25">
      <c r="B15" s="1" t="s">
        <v>52</v>
      </c>
    </row>
    <row r="19" ht="15">
      <c r="B19" s="30" t="s">
        <v>49</v>
      </c>
    </row>
    <row r="20" ht="15">
      <c r="B20" s="30" t="s">
        <v>50</v>
      </c>
    </row>
    <row r="21" ht="15">
      <c r="B21" s="30" t="s">
        <v>51</v>
      </c>
    </row>
  </sheetData>
  <sheetProtection selectLockedCells="1" selectUnlockedCells="1"/>
  <mergeCells count="3">
    <mergeCell ref="B1:D1"/>
    <mergeCell ref="E1:J1"/>
    <mergeCell ref="K1:N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Pernetti</cp:lastModifiedBy>
  <dcterms:modified xsi:type="dcterms:W3CDTF">2021-03-14T18:12:12Z</dcterms:modified>
  <cp:category/>
  <cp:version/>
  <cp:contentType/>
  <cp:contentStatus/>
</cp:coreProperties>
</file>